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<sst xmlns="http://schemas.openxmlformats.org/spreadsheetml/2006/main" count="176" uniqueCount="49">
  <si>
    <t>ПАРОМНАЯ 31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</si>
  <si>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</si>
  <si>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</si>
  <si>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</si>
  <si>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</si>
  <si>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</si>
  <si>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</si>
  <si>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</si>
  <si>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</si>
  <si>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</si>
  <si>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</si>
  <si>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</si>
  <si>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</si>
  <si>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</si>
  <si>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ремонт кровли-закр.колпака, рем.слухового окна</t>
  </si>
  <si>
    <t>выявление протечки по заявке</t>
  </si>
  <si>
    <t>июнь</t>
  </si>
  <si>
    <t>июль</t>
  </si>
  <si>
    <t>м.ремонт водопровода</t>
  </si>
  <si>
    <t>ремонт водопровода</t>
  </si>
  <si>
    <t>август</t>
  </si>
  <si>
    <t>сентяб</t>
  </si>
  <si>
    <t>ревизия ГРЩ</t>
  </si>
  <si>
    <t>м.ремонт канализации</t>
  </si>
  <si>
    <t>октябрь</t>
  </si>
  <si>
    <t>ноябрь</t>
  </si>
  <si>
    <t>замена вентиля</t>
  </si>
  <si>
    <t>декабрь</t>
  </si>
  <si>
    <t>подвал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</si>
  <si>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</si>
  <si>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</si>
  <si>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</si>
  <si>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</si>
  <si>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</si>
  <si>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</si>
  <si>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31   по ул. Паромная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</si>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</sst>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15" customWidth="1"/>
    <col min="2" max="2" width="7.875" style="15" customWidth="1"/>
    <col min="3" max="3" width="9.00390625" style="15" customWidth="1"/>
    <col min="4" max="4" width="7.875" style="15" customWidth="1"/>
    <col min="5" max="5" width="10.75390625" style="15" customWidth="1"/>
    <col min="6" max="6" width="10.625" style="15" customWidth="1"/>
    <col min="7" max="7" width="10.875" style="15" customWidth="1"/>
    <col min="8" max="8" width="10.625" style="15" customWidth="1"/>
    <col min="9" max="9" width="9.375" style="15" customWidth="1"/>
    <col min="10" max="10" width="10.00390625" style="15" customWidth="1"/>
    <col min="11" max="11" width="10.875" style="15" customWidth="1"/>
    <col min="12" max="12" width="9.375" style="15" customWidth="1"/>
    <col min="13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2648.78</v>
      </c>
    </row>
    <row r="7" spans="1:14" ht="12.75">
      <c r="A7" s="32"/>
      <c r="B7" s="24"/>
      <c r="C7" s="16"/>
      <c r="D7" s="16"/>
      <c r="E7" s="16"/>
      <c r="F7" s="25"/>
      <c r="G7" s="26"/>
      <c r="H7" s="37"/>
      <c r="I7" s="38"/>
      <c r="J7" s="16"/>
      <c r="K7" s="16"/>
      <c r="L7" s="16"/>
      <c r="M7" s="25"/>
      <c r="N7" s="39"/>
    </row>
    <row r="8" spans="1:14" ht="12.75">
      <c r="A8" s="40"/>
      <c r="B8" s="41"/>
      <c r="C8" s="42"/>
      <c r="D8" s="42"/>
      <c r="E8" s="42"/>
      <c r="F8" s="43"/>
      <c r="G8" s="41"/>
      <c r="H8" s="44">
        <f>SUM(H5:H7)</f>
        <v>0</v>
      </c>
      <c r="I8" s="45"/>
      <c r="J8" s="46"/>
      <c r="K8" s="46"/>
      <c r="L8" s="46"/>
      <c r="M8" s="47"/>
      <c r="N8" s="44">
        <f>SUM(N6:N7)</f>
        <v>2648.78</v>
      </c>
    </row>
    <row r="9" spans="1:14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4" t="str">
        <f>A2</f>
        <v>ПАРОМНАЯ 31</v>
      </c>
      <c r="B10" s="14"/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</row>
    <row r="13" spans="1:14" ht="12.75">
      <c r="A13" s="23" t="s">
        <v>10</v>
      </c>
      <c r="B13" s="24"/>
      <c r="C13" s="16"/>
      <c r="D13" s="16"/>
      <c r="E13" s="16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24"/>
      <c r="C14" s="16"/>
      <c r="D14" s="16"/>
      <c r="E14" s="16"/>
      <c r="F14" s="25"/>
      <c r="G14" s="26"/>
      <c r="H14" s="27"/>
      <c r="I14" s="33" t="s">
        <v>9</v>
      </c>
      <c r="J14" s="34"/>
      <c r="K14" s="34"/>
      <c r="L14" s="34"/>
      <c r="M14" s="35"/>
      <c r="N14" s="36">
        <v>2648.78</v>
      </c>
    </row>
    <row r="15" spans="1:14" ht="12.75">
      <c r="A15" s="32"/>
      <c r="B15" s="24"/>
      <c r="C15" s="16"/>
      <c r="D15" s="16"/>
      <c r="E15" s="16"/>
      <c r="F15" s="25"/>
      <c r="G15" s="26"/>
      <c r="H15" s="37"/>
      <c r="I15" s="38"/>
      <c r="J15" s="16"/>
      <c r="K15" s="16"/>
      <c r="L15" s="16"/>
      <c r="M15" s="25"/>
      <c r="N15" s="39"/>
    </row>
    <row r="16" spans="1:14" ht="12.75">
      <c r="A16" s="40"/>
      <c r="B16" s="41"/>
      <c r="C16" s="42"/>
      <c r="D16" s="42"/>
      <c r="E16" s="42"/>
      <c r="F16" s="43"/>
      <c r="G16" s="41"/>
      <c r="H16" s="44">
        <f>SUM(H13:H15)</f>
        <v>0</v>
      </c>
      <c r="I16" s="45"/>
      <c r="J16" s="46"/>
      <c r="K16" s="46"/>
      <c r="L16" s="46"/>
      <c r="M16" s="47"/>
      <c r="N16" s="44">
        <f>SUM(N14:N15)</f>
        <v>2648.78</v>
      </c>
    </row>
    <row r="17" spans="1:14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4" t="str">
        <f>A10</f>
        <v>ПАРОМНАЯ 31</v>
      </c>
      <c r="B18" s="14"/>
      <c r="C18" s="14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8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9" t="s">
        <v>3</v>
      </c>
      <c r="B20" s="11" t="s">
        <v>4</v>
      </c>
      <c r="C20" s="11"/>
      <c r="D20" s="11"/>
      <c r="E20" s="11"/>
      <c r="F20" s="11"/>
      <c r="G20" s="20" t="s">
        <v>5</v>
      </c>
      <c r="H20" s="21" t="s">
        <v>6</v>
      </c>
      <c r="I20" s="10" t="s">
        <v>4</v>
      </c>
      <c r="J20" s="10"/>
      <c r="K20" s="10"/>
      <c r="L20" s="10"/>
      <c r="M20" s="10"/>
      <c r="N20" s="22" t="s">
        <v>6</v>
      </c>
    </row>
    <row r="21" spans="1:14" ht="12.75">
      <c r="A21" s="23" t="s">
        <v>11</v>
      </c>
      <c r="B21" s="24"/>
      <c r="C21" s="16"/>
      <c r="D21" s="16"/>
      <c r="E21" s="16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24"/>
      <c r="C22" s="16"/>
      <c r="D22" s="16"/>
      <c r="E22" s="16"/>
      <c r="F22" s="25"/>
      <c r="G22" s="26"/>
      <c r="H22" s="27"/>
      <c r="I22" s="33" t="s">
        <v>9</v>
      </c>
      <c r="J22" s="34"/>
      <c r="K22" s="34"/>
      <c r="L22" s="34"/>
      <c r="M22" s="35"/>
      <c r="N22" s="36">
        <v>2648.78</v>
      </c>
    </row>
    <row r="23" spans="1:14" ht="12.75">
      <c r="A23" s="32"/>
      <c r="B23" s="24"/>
      <c r="C23" s="16"/>
      <c r="D23" s="16"/>
      <c r="E23" s="16"/>
      <c r="F23" s="25"/>
      <c r="G23" s="26"/>
      <c r="H23" s="37"/>
      <c r="I23" s="38"/>
      <c r="J23" s="16"/>
      <c r="K23" s="16"/>
      <c r="L23" s="16"/>
      <c r="M23" s="25"/>
      <c r="N23" s="39"/>
    </row>
    <row r="24" spans="1:14" ht="12.75">
      <c r="A24" s="40"/>
      <c r="B24" s="41"/>
      <c r="C24" s="42"/>
      <c r="D24" s="42"/>
      <c r="E24" s="42"/>
      <c r="F24" s="43"/>
      <c r="G24" s="41"/>
      <c r="H24" s="44">
        <f>SUM(H21:H23)</f>
        <v>0</v>
      </c>
      <c r="I24" s="45"/>
      <c r="J24" s="46"/>
      <c r="K24" s="46"/>
      <c r="L24" s="46"/>
      <c r="M24" s="47"/>
      <c r="N24" s="44">
        <f>SUM(N22:N23)</f>
        <v>2648.78</v>
      </c>
    </row>
    <row r="25" spans="1:14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4" t="str">
        <f>A18</f>
        <v>ПАРОМНАЯ 31</v>
      </c>
      <c r="B26" s="14"/>
      <c r="C26" s="14"/>
      <c r="D26" s="14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8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9" t="s">
        <v>3</v>
      </c>
      <c r="B28" s="11" t="s">
        <v>4</v>
      </c>
      <c r="C28" s="11"/>
      <c r="D28" s="11"/>
      <c r="E28" s="11"/>
      <c r="F28" s="11"/>
      <c r="G28" s="20" t="s">
        <v>5</v>
      </c>
      <c r="H28" s="21" t="s">
        <v>6</v>
      </c>
      <c r="I28" s="10" t="s">
        <v>4</v>
      </c>
      <c r="J28" s="10"/>
      <c r="K28" s="10"/>
      <c r="L28" s="10"/>
      <c r="M28" s="10"/>
      <c r="N28" s="22" t="s">
        <v>6</v>
      </c>
    </row>
    <row r="29" spans="1:14" ht="12.75">
      <c r="A29" s="23" t="s">
        <v>12</v>
      </c>
      <c r="B29" s="24"/>
      <c r="C29" s="16"/>
      <c r="D29" s="16"/>
      <c r="E29" s="16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3" t="s">
        <v>9</v>
      </c>
      <c r="J30" s="34"/>
      <c r="K30" s="34"/>
      <c r="L30" s="34"/>
      <c r="M30" s="35"/>
      <c r="N30" s="36">
        <v>2648.78</v>
      </c>
    </row>
    <row r="31" spans="1:14" ht="12.75">
      <c r="A31" s="32"/>
      <c r="B31" s="24"/>
      <c r="C31" s="16"/>
      <c r="D31" s="16"/>
      <c r="E31" s="16"/>
      <c r="F31" s="25"/>
      <c r="G31" s="26"/>
      <c r="H31" s="37"/>
      <c r="I31" s="38"/>
      <c r="J31" s="16"/>
      <c r="K31" s="16"/>
      <c r="L31" s="16"/>
      <c r="M31" s="25"/>
      <c r="N31" s="39"/>
    </row>
    <row r="32" spans="1:14" ht="12.75">
      <c r="A32" s="40"/>
      <c r="B32" s="41"/>
      <c r="C32" s="42"/>
      <c r="D32" s="42"/>
      <c r="E32" s="42"/>
      <c r="F32" s="43"/>
      <c r="G32" s="41"/>
      <c r="H32" s="44">
        <f>SUM(H29:H31)</f>
        <v>0</v>
      </c>
      <c r="I32" s="45"/>
      <c r="J32" s="46"/>
      <c r="K32" s="46"/>
      <c r="L32" s="46"/>
      <c r="M32" s="47"/>
      <c r="N32" s="44">
        <f>SUM(N30:N31)</f>
        <v>2648.78</v>
      </c>
    </row>
    <row r="33" spans="1:14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4" t="str">
        <f>A26</f>
        <v>ПАРОМНАЯ 31</v>
      </c>
      <c r="B34" s="14"/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8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9" t="s">
        <v>3</v>
      </c>
      <c r="B36" s="11" t="s">
        <v>4</v>
      </c>
      <c r="C36" s="11"/>
      <c r="D36" s="11"/>
      <c r="E36" s="11"/>
      <c r="F36" s="11"/>
      <c r="G36" s="20" t="s">
        <v>5</v>
      </c>
      <c r="H36" s="21" t="s">
        <v>6</v>
      </c>
      <c r="I36" s="10" t="s">
        <v>4</v>
      </c>
      <c r="J36" s="10"/>
      <c r="K36" s="10"/>
      <c r="L36" s="10"/>
      <c r="M36" s="10"/>
      <c r="N36" s="22" t="s">
        <v>6</v>
      </c>
    </row>
    <row r="37" spans="1:14" ht="12.75">
      <c r="A37" s="23" t="s">
        <v>13</v>
      </c>
      <c r="B37" s="24" t="s">
        <v>14</v>
      </c>
      <c r="C37" s="16"/>
      <c r="D37" s="16"/>
      <c r="E37" s="16"/>
      <c r="F37" s="25"/>
      <c r="G37" s="26"/>
      <c r="H37" s="27">
        <v>1189.44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3" t="s">
        <v>9</v>
      </c>
      <c r="J38" s="34"/>
      <c r="K38" s="34"/>
      <c r="L38" s="34"/>
      <c r="M38" s="35"/>
      <c r="N38" s="36">
        <v>2648.78</v>
      </c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8" t="s">
        <v>15</v>
      </c>
      <c r="J39" s="16"/>
      <c r="K39" s="16"/>
      <c r="L39" s="16"/>
      <c r="M39" s="25">
        <v>12</v>
      </c>
      <c r="N39" s="27">
        <v>127.44</v>
      </c>
    </row>
    <row r="40" spans="1:14" ht="12.75">
      <c r="A40" s="32"/>
      <c r="B40" s="24"/>
      <c r="C40" s="16"/>
      <c r="D40" s="16"/>
      <c r="E40" s="16"/>
      <c r="F40" s="25"/>
      <c r="G40" s="26"/>
      <c r="H40" s="37"/>
      <c r="I40" s="38"/>
      <c r="J40" s="16"/>
      <c r="K40" s="16"/>
      <c r="L40" s="16"/>
      <c r="M40" s="25"/>
      <c r="N40" s="39"/>
    </row>
    <row r="41" spans="1:14" ht="12.75">
      <c r="A41" s="40"/>
      <c r="B41" s="41"/>
      <c r="C41" s="42"/>
      <c r="D41" s="42"/>
      <c r="E41" s="42"/>
      <c r="F41" s="43"/>
      <c r="G41" s="41"/>
      <c r="H41" s="44">
        <f>SUM(H37:H40)</f>
        <v>1189.44</v>
      </c>
      <c r="I41" s="45"/>
      <c r="J41" s="46"/>
      <c r="K41" s="46"/>
      <c r="L41" s="46"/>
      <c r="M41" s="47"/>
      <c r="N41" s="44">
        <f>SUM(N38:N40)</f>
        <v>2776.2200000000003</v>
      </c>
    </row>
    <row r="42" spans="1:14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4" t="str">
        <f>A34</f>
        <v>ПАРОМНАЯ 31</v>
      </c>
      <c r="B43" s="14"/>
      <c r="C43" s="14"/>
      <c r="D43" s="14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8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9" t="s">
        <v>3</v>
      </c>
      <c r="B45" s="11" t="s">
        <v>4</v>
      </c>
      <c r="C45" s="11"/>
      <c r="D45" s="11"/>
      <c r="E45" s="11"/>
      <c r="F45" s="11"/>
      <c r="G45" s="20" t="s">
        <v>5</v>
      </c>
      <c r="H45" s="21" t="s">
        <v>6</v>
      </c>
      <c r="I45" s="10" t="s">
        <v>4</v>
      </c>
      <c r="J45" s="10"/>
      <c r="K45" s="10"/>
      <c r="L45" s="10"/>
      <c r="M45" s="10"/>
      <c r="N45" s="22" t="s">
        <v>6</v>
      </c>
    </row>
    <row r="46" spans="1:14" ht="12.75">
      <c r="A46" s="23" t="s">
        <v>16</v>
      </c>
      <c r="B46" s="24"/>
      <c r="C46" s="16"/>
      <c r="D46" s="16"/>
      <c r="E46" s="16"/>
      <c r="F46" s="25"/>
      <c r="G46" s="26"/>
      <c r="H46" s="27">
        <v>0</v>
      </c>
      <c r="I46" s="28" t="s">
        <v>8</v>
      </c>
      <c r="J46" s="29"/>
      <c r="K46" s="29"/>
      <c r="L46" s="29"/>
      <c r="M46" s="30"/>
      <c r="N46" s="31"/>
    </row>
    <row r="47" spans="1:14" ht="12.75">
      <c r="A47" s="32"/>
      <c r="B47" s="24"/>
      <c r="C47" s="16"/>
      <c r="D47" s="16"/>
      <c r="E47" s="16"/>
      <c r="F47" s="25"/>
      <c r="G47" s="26"/>
      <c r="H47" s="27"/>
      <c r="I47" s="33" t="s">
        <v>9</v>
      </c>
      <c r="J47" s="34"/>
      <c r="K47" s="34"/>
      <c r="L47" s="34"/>
      <c r="M47" s="35"/>
      <c r="N47" s="36">
        <v>2648.78</v>
      </c>
    </row>
    <row r="48" spans="1:14" ht="12.75">
      <c r="A48" s="32"/>
      <c r="B48" s="24"/>
      <c r="C48" s="16"/>
      <c r="D48" s="16"/>
      <c r="E48" s="16"/>
      <c r="F48" s="25"/>
      <c r="G48" s="26"/>
      <c r="H48" s="37"/>
      <c r="I48" s="38"/>
      <c r="J48" s="16"/>
      <c r="K48" s="16"/>
      <c r="L48" s="16"/>
      <c r="M48" s="25"/>
      <c r="N48" s="39"/>
    </row>
    <row r="49" spans="1:14" ht="12.75">
      <c r="A49" s="40"/>
      <c r="B49" s="41"/>
      <c r="C49" s="42"/>
      <c r="D49" s="42"/>
      <c r="E49" s="42"/>
      <c r="F49" s="43"/>
      <c r="G49" s="41"/>
      <c r="H49" s="44">
        <f>SUM(H46:H48)</f>
        <v>0</v>
      </c>
      <c r="I49" s="45"/>
      <c r="J49" s="46"/>
      <c r="K49" s="46"/>
      <c r="L49" s="46"/>
      <c r="M49" s="47"/>
      <c r="N49" s="44">
        <f>SUM(N47:N48)</f>
        <v>2648.78</v>
      </c>
    </row>
    <row r="50" spans="1:14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4" t="str">
        <f>A43</f>
        <v>ПАРОМНАЯ 31</v>
      </c>
      <c r="B51" s="14"/>
      <c r="C51" s="14"/>
      <c r="D51" s="14"/>
      <c r="E51" s="48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8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9" t="s">
        <v>3</v>
      </c>
      <c r="B53" s="11" t="s">
        <v>4</v>
      </c>
      <c r="C53" s="11"/>
      <c r="D53" s="11"/>
      <c r="E53" s="11"/>
      <c r="F53" s="11"/>
      <c r="G53" s="20" t="s">
        <v>5</v>
      </c>
      <c r="H53" s="21" t="s">
        <v>6</v>
      </c>
      <c r="I53" s="10" t="s">
        <v>4</v>
      </c>
      <c r="J53" s="10"/>
      <c r="K53" s="10"/>
      <c r="L53" s="10"/>
      <c r="M53" s="10"/>
      <c r="N53" s="22" t="s">
        <v>6</v>
      </c>
    </row>
    <row r="54" spans="1:14" ht="12.75">
      <c r="A54" s="23" t="s">
        <v>17</v>
      </c>
      <c r="B54" s="24"/>
      <c r="C54" s="16"/>
      <c r="D54" s="16"/>
      <c r="E54" s="16"/>
      <c r="F54" s="25"/>
      <c r="G54" s="26"/>
      <c r="H54" s="27">
        <v>0</v>
      </c>
      <c r="I54" s="28" t="s">
        <v>8</v>
      </c>
      <c r="J54" s="29"/>
      <c r="K54" s="29"/>
      <c r="L54" s="29"/>
      <c r="M54" s="30"/>
      <c r="N54" s="31"/>
    </row>
    <row r="55" spans="1:14" ht="12.75">
      <c r="A55" s="32"/>
      <c r="B55" s="24"/>
      <c r="C55" s="16"/>
      <c r="D55" s="16"/>
      <c r="E55" s="16"/>
      <c r="F55" s="25"/>
      <c r="G55" s="26"/>
      <c r="H55" s="27"/>
      <c r="I55" s="33" t="s">
        <v>9</v>
      </c>
      <c r="J55" s="34"/>
      <c r="K55" s="34"/>
      <c r="L55" s="34"/>
      <c r="M55" s="35"/>
      <c r="N55" s="36">
        <v>2648.78</v>
      </c>
    </row>
    <row r="56" spans="1:14" ht="12.75">
      <c r="A56" s="32"/>
      <c r="B56" s="24"/>
      <c r="C56" s="16"/>
      <c r="D56" s="16"/>
      <c r="E56" s="16"/>
      <c r="F56" s="25"/>
      <c r="G56" s="26"/>
      <c r="H56" s="27"/>
      <c r="I56" s="38" t="s">
        <v>18</v>
      </c>
      <c r="J56" s="16"/>
      <c r="K56" s="16"/>
      <c r="L56" s="16"/>
      <c r="M56" s="25">
        <v>13</v>
      </c>
      <c r="N56" s="27">
        <v>254.88</v>
      </c>
    </row>
    <row r="57" spans="1:14" ht="12.75">
      <c r="A57" s="32"/>
      <c r="B57" s="24"/>
      <c r="C57" s="16"/>
      <c r="D57" s="16"/>
      <c r="E57" s="16"/>
      <c r="F57" s="25"/>
      <c r="G57" s="26"/>
      <c r="H57" s="27"/>
      <c r="I57" s="38" t="s">
        <v>19</v>
      </c>
      <c r="J57" s="16"/>
      <c r="K57" s="16"/>
      <c r="L57" s="16"/>
      <c r="M57" s="25">
        <v>9.16</v>
      </c>
      <c r="N57" s="27">
        <v>1630.06</v>
      </c>
    </row>
    <row r="58" spans="1:14" ht="12.75">
      <c r="A58" s="32"/>
      <c r="B58" s="24"/>
      <c r="C58" s="16"/>
      <c r="D58" s="16"/>
      <c r="E58" s="16"/>
      <c r="F58" s="25"/>
      <c r="G58" s="26"/>
      <c r="H58" s="37"/>
      <c r="I58" s="38"/>
      <c r="J58" s="16"/>
      <c r="K58" s="16"/>
      <c r="L58" s="16"/>
      <c r="M58" s="25"/>
      <c r="N58" s="39"/>
    </row>
    <row r="59" spans="1:14" ht="12.75">
      <c r="A59" s="40"/>
      <c r="B59" s="41"/>
      <c r="C59" s="42"/>
      <c r="D59" s="42"/>
      <c r="E59" s="42"/>
      <c r="F59" s="43"/>
      <c r="G59" s="41"/>
      <c r="H59" s="44">
        <f>SUM(H54:H58)</f>
        <v>0</v>
      </c>
      <c r="I59" s="45"/>
      <c r="J59" s="46"/>
      <c r="K59" s="46"/>
      <c r="L59" s="46"/>
      <c r="M59" s="47"/>
      <c r="N59" s="44">
        <f>SUM(N55:N58)</f>
        <v>4533.72</v>
      </c>
    </row>
    <row r="60" spans="1:14" ht="12.7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4" t="str">
        <f>A51</f>
        <v>ПАРОМНАЯ 31</v>
      </c>
      <c r="B61" s="14"/>
      <c r="C61" s="14"/>
      <c r="D61" s="14"/>
      <c r="E61" s="48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.75">
      <c r="A62" s="18"/>
      <c r="B62" s="13" t="s">
        <v>1</v>
      </c>
      <c r="C62" s="13"/>
      <c r="D62" s="13"/>
      <c r="E62" s="13"/>
      <c r="F62" s="13"/>
      <c r="G62" s="13"/>
      <c r="H62" s="13"/>
      <c r="I62" s="12" t="s">
        <v>2</v>
      </c>
      <c r="J62" s="12"/>
      <c r="K62" s="12"/>
      <c r="L62" s="12"/>
      <c r="M62" s="12"/>
      <c r="N62" s="12"/>
    </row>
    <row r="63" spans="1:14" ht="12.75">
      <c r="A63" s="19" t="s">
        <v>3</v>
      </c>
      <c r="B63" s="11" t="s">
        <v>4</v>
      </c>
      <c r="C63" s="11"/>
      <c r="D63" s="11"/>
      <c r="E63" s="11"/>
      <c r="F63" s="11"/>
      <c r="G63" s="20" t="s">
        <v>5</v>
      </c>
      <c r="H63" s="21" t="s">
        <v>6</v>
      </c>
      <c r="I63" s="10" t="s">
        <v>4</v>
      </c>
      <c r="J63" s="10"/>
      <c r="K63" s="10"/>
      <c r="L63" s="10"/>
      <c r="M63" s="10"/>
      <c r="N63" s="22" t="s">
        <v>6</v>
      </c>
    </row>
    <row r="64" spans="1:14" ht="12.75">
      <c r="A64" s="23" t="s">
        <v>20</v>
      </c>
      <c r="B64" s="24"/>
      <c r="C64" s="16"/>
      <c r="D64" s="16"/>
      <c r="E64" s="16"/>
      <c r="F64" s="25"/>
      <c r="G64" s="26"/>
      <c r="H64" s="27">
        <v>0</v>
      </c>
      <c r="I64" s="28" t="s">
        <v>8</v>
      </c>
      <c r="J64" s="29"/>
      <c r="K64" s="29"/>
      <c r="L64" s="29"/>
      <c r="M64" s="30"/>
      <c r="N64" s="31"/>
    </row>
    <row r="65" spans="1:14" ht="12.75">
      <c r="A65" s="32"/>
      <c r="B65" s="24"/>
      <c r="C65" s="16"/>
      <c r="D65" s="16"/>
      <c r="E65" s="16"/>
      <c r="F65" s="25"/>
      <c r="G65" s="26"/>
      <c r="H65" s="27"/>
      <c r="I65" s="33" t="s">
        <v>9</v>
      </c>
      <c r="J65" s="34"/>
      <c r="K65" s="34"/>
      <c r="L65" s="34"/>
      <c r="M65" s="35"/>
      <c r="N65" s="36">
        <v>2648.78</v>
      </c>
    </row>
    <row r="66" spans="1:14" ht="12.75">
      <c r="A66" s="32"/>
      <c r="B66" s="24"/>
      <c r="C66" s="16"/>
      <c r="D66" s="16"/>
      <c r="E66" s="16"/>
      <c r="F66" s="25"/>
      <c r="G66" s="26"/>
      <c r="H66" s="37"/>
      <c r="I66" s="38"/>
      <c r="J66" s="16"/>
      <c r="K66" s="16"/>
      <c r="L66" s="16"/>
      <c r="M66" s="25"/>
      <c r="N66" s="39"/>
    </row>
    <row r="67" spans="1:14" ht="12.75">
      <c r="A67" s="40"/>
      <c r="B67" s="41"/>
      <c r="C67" s="42"/>
      <c r="D67" s="42"/>
      <c r="E67" s="42"/>
      <c r="F67" s="43"/>
      <c r="G67" s="41"/>
      <c r="H67" s="44">
        <f>SUM(H64:H66)</f>
        <v>0</v>
      </c>
      <c r="I67" s="45"/>
      <c r="J67" s="46"/>
      <c r="K67" s="46"/>
      <c r="L67" s="46"/>
      <c r="M67" s="47"/>
      <c r="N67" s="44">
        <f>SUM(N65:N66)</f>
        <v>2648.78</v>
      </c>
    </row>
    <row r="68" spans="1:14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14" t="str">
        <f>A61</f>
        <v>ПАРОМНАЯ 31</v>
      </c>
      <c r="B69" s="14"/>
      <c r="C69" s="14"/>
      <c r="D69" s="14"/>
      <c r="E69" s="48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>
      <c r="A70" s="18"/>
      <c r="B70" s="13" t="s">
        <v>1</v>
      </c>
      <c r="C70" s="13"/>
      <c r="D70" s="13"/>
      <c r="E70" s="13"/>
      <c r="F70" s="13"/>
      <c r="G70" s="13"/>
      <c r="H70" s="13"/>
      <c r="I70" s="12" t="s">
        <v>2</v>
      </c>
      <c r="J70" s="12"/>
      <c r="K70" s="12"/>
      <c r="L70" s="12"/>
      <c r="M70" s="12"/>
      <c r="N70" s="12"/>
    </row>
    <row r="71" spans="1:14" ht="12.75">
      <c r="A71" s="19" t="s">
        <v>3</v>
      </c>
      <c r="B71" s="11" t="s">
        <v>4</v>
      </c>
      <c r="C71" s="11"/>
      <c r="D71" s="11"/>
      <c r="E71" s="11"/>
      <c r="F71" s="11"/>
      <c r="G71" s="20" t="s">
        <v>5</v>
      </c>
      <c r="H71" s="21" t="s">
        <v>6</v>
      </c>
      <c r="I71" s="10" t="s">
        <v>4</v>
      </c>
      <c r="J71" s="10"/>
      <c r="K71" s="10"/>
      <c r="L71" s="10"/>
      <c r="M71" s="10"/>
      <c r="N71" s="22" t="s">
        <v>6</v>
      </c>
    </row>
    <row r="72" spans="1:14" ht="12.75">
      <c r="A72" s="23" t="s">
        <v>21</v>
      </c>
      <c r="B72" s="24" t="s">
        <v>22</v>
      </c>
      <c r="C72" s="16"/>
      <c r="D72" s="16"/>
      <c r="E72" s="16"/>
      <c r="F72" s="25"/>
      <c r="G72" s="26"/>
      <c r="H72" s="27">
        <v>594.71</v>
      </c>
      <c r="I72" s="28" t="s">
        <v>8</v>
      </c>
      <c r="J72" s="29"/>
      <c r="K72" s="29"/>
      <c r="L72" s="29"/>
      <c r="M72" s="30"/>
      <c r="N72" s="31"/>
    </row>
    <row r="73" spans="1:14" ht="12.75">
      <c r="A73" s="32"/>
      <c r="B73" s="24"/>
      <c r="C73" s="16"/>
      <c r="D73" s="16"/>
      <c r="E73" s="16"/>
      <c r="F73" s="25"/>
      <c r="G73" s="26"/>
      <c r="H73" s="27"/>
      <c r="I73" s="33" t="s">
        <v>9</v>
      </c>
      <c r="J73" s="34"/>
      <c r="K73" s="34"/>
      <c r="L73" s="34"/>
      <c r="M73" s="35"/>
      <c r="N73" s="36">
        <v>2648.78</v>
      </c>
    </row>
    <row r="74" spans="1:14" ht="12.75">
      <c r="A74" s="32"/>
      <c r="B74" s="24"/>
      <c r="C74" s="16"/>
      <c r="D74" s="16"/>
      <c r="E74" s="16"/>
      <c r="F74" s="25"/>
      <c r="G74" s="26"/>
      <c r="H74" s="27"/>
      <c r="I74" s="38" t="s">
        <v>23</v>
      </c>
      <c r="J74" s="16"/>
      <c r="K74" s="16"/>
      <c r="L74" s="16"/>
      <c r="M74" s="25">
        <v>7</v>
      </c>
      <c r="N74" s="27">
        <v>382.32</v>
      </c>
    </row>
    <row r="75" spans="1:14" ht="12.75">
      <c r="A75" s="32"/>
      <c r="B75" s="24"/>
      <c r="C75" s="16"/>
      <c r="D75" s="16"/>
      <c r="E75" s="16"/>
      <c r="F75" s="25"/>
      <c r="G75" s="26"/>
      <c r="H75" s="37"/>
      <c r="I75" s="38"/>
      <c r="J75" s="16"/>
      <c r="K75" s="16"/>
      <c r="L75" s="16"/>
      <c r="M75" s="25"/>
      <c r="N75" s="39"/>
    </row>
    <row r="76" spans="1:14" ht="12.75">
      <c r="A76" s="40"/>
      <c r="B76" s="41"/>
      <c r="C76" s="42"/>
      <c r="D76" s="42"/>
      <c r="E76" s="42"/>
      <c r="F76" s="43"/>
      <c r="G76" s="41"/>
      <c r="H76" s="44">
        <f>SUM(H72:H75)</f>
        <v>594.71</v>
      </c>
      <c r="I76" s="45"/>
      <c r="J76" s="46"/>
      <c r="K76" s="46"/>
      <c r="L76" s="46"/>
      <c r="M76" s="47"/>
      <c r="N76" s="44">
        <f>SUM(N73:N75)</f>
        <v>3031.1000000000004</v>
      </c>
    </row>
    <row r="77" spans="1:14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>
      <c r="A78" s="14" t="str">
        <f>A69</f>
        <v>ПАРОМНАЯ 31</v>
      </c>
      <c r="B78" s="14"/>
      <c r="C78" s="14"/>
      <c r="D78" s="14"/>
      <c r="E78" s="48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.75">
      <c r="A79" s="18"/>
      <c r="B79" s="13" t="s">
        <v>1</v>
      </c>
      <c r="C79" s="13"/>
      <c r="D79" s="13"/>
      <c r="E79" s="13"/>
      <c r="F79" s="13"/>
      <c r="G79" s="13"/>
      <c r="H79" s="13"/>
      <c r="I79" s="12" t="s">
        <v>2</v>
      </c>
      <c r="J79" s="12"/>
      <c r="K79" s="12"/>
      <c r="L79" s="12"/>
      <c r="M79" s="12"/>
      <c r="N79" s="12"/>
    </row>
    <row r="80" spans="1:14" ht="12.75">
      <c r="A80" s="19" t="s">
        <v>3</v>
      </c>
      <c r="B80" s="11" t="s">
        <v>4</v>
      </c>
      <c r="C80" s="11"/>
      <c r="D80" s="11"/>
      <c r="E80" s="11"/>
      <c r="F80" s="11"/>
      <c r="G80" s="20" t="s">
        <v>5</v>
      </c>
      <c r="H80" s="21" t="s">
        <v>6</v>
      </c>
      <c r="I80" s="10" t="s">
        <v>4</v>
      </c>
      <c r="J80" s="10"/>
      <c r="K80" s="10"/>
      <c r="L80" s="10"/>
      <c r="M80" s="10"/>
      <c r="N80" s="22" t="s">
        <v>6</v>
      </c>
    </row>
    <row r="81" spans="1:14" ht="12.75">
      <c r="A81" s="23" t="s">
        <v>24</v>
      </c>
      <c r="B81" s="24"/>
      <c r="C81" s="16"/>
      <c r="D81" s="16"/>
      <c r="E81" s="16"/>
      <c r="F81" s="25"/>
      <c r="G81" s="26"/>
      <c r="H81" s="27">
        <v>0</v>
      </c>
      <c r="I81" s="28" t="s">
        <v>8</v>
      </c>
      <c r="J81" s="29"/>
      <c r="K81" s="29"/>
      <c r="L81" s="29"/>
      <c r="M81" s="30"/>
      <c r="N81" s="31"/>
    </row>
    <row r="82" spans="1:14" ht="12.75">
      <c r="A82" s="32"/>
      <c r="B82" s="24"/>
      <c r="C82" s="16"/>
      <c r="D82" s="16"/>
      <c r="E82" s="16"/>
      <c r="F82" s="25"/>
      <c r="G82" s="26"/>
      <c r="H82" s="27"/>
      <c r="I82" s="33" t="s">
        <v>9</v>
      </c>
      <c r="J82" s="34"/>
      <c r="K82" s="34"/>
      <c r="L82" s="34"/>
      <c r="M82" s="35"/>
      <c r="N82" s="36">
        <v>2648.78</v>
      </c>
    </row>
    <row r="83" spans="1:14" ht="12.75">
      <c r="A83" s="32"/>
      <c r="B83" s="24"/>
      <c r="C83" s="16"/>
      <c r="D83" s="16"/>
      <c r="E83" s="16"/>
      <c r="F83" s="25"/>
      <c r="G83" s="26"/>
      <c r="H83" s="37"/>
      <c r="I83" s="38"/>
      <c r="J83" s="16"/>
      <c r="K83" s="16"/>
      <c r="L83" s="16"/>
      <c r="M83" s="25"/>
      <c r="N83" s="39"/>
    </row>
    <row r="84" spans="1:14" ht="12.75">
      <c r="A84" s="40"/>
      <c r="B84" s="41"/>
      <c r="C84" s="42"/>
      <c r="D84" s="42"/>
      <c r="E84" s="42"/>
      <c r="F84" s="43"/>
      <c r="G84" s="41"/>
      <c r="H84" s="44">
        <f>SUM(H81:H83)</f>
        <v>0</v>
      </c>
      <c r="I84" s="45"/>
      <c r="J84" s="46"/>
      <c r="K84" s="46"/>
      <c r="L84" s="46"/>
      <c r="M84" s="47"/>
      <c r="N84" s="44">
        <f>SUM(N82:N83)</f>
        <v>2648.78</v>
      </c>
    </row>
    <row r="85" spans="1:14" ht="12.75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.75">
      <c r="A86" s="14" t="str">
        <f>A78</f>
        <v>ПАРОМНАЯ 31</v>
      </c>
      <c r="B86" s="14"/>
      <c r="C86" s="14"/>
      <c r="D86" s="14"/>
      <c r="E86" s="48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.75">
      <c r="A87" s="18"/>
      <c r="B87" s="13" t="s">
        <v>1</v>
      </c>
      <c r="C87" s="13"/>
      <c r="D87" s="13"/>
      <c r="E87" s="13"/>
      <c r="F87" s="13"/>
      <c r="G87" s="13"/>
      <c r="H87" s="13"/>
      <c r="I87" s="12" t="s">
        <v>2</v>
      </c>
      <c r="J87" s="12"/>
      <c r="K87" s="12"/>
      <c r="L87" s="12"/>
      <c r="M87" s="12"/>
      <c r="N87" s="12"/>
    </row>
    <row r="88" spans="1:14" ht="12.75">
      <c r="A88" s="19" t="s">
        <v>3</v>
      </c>
      <c r="B88" s="11" t="s">
        <v>4</v>
      </c>
      <c r="C88" s="11"/>
      <c r="D88" s="11"/>
      <c r="E88" s="11"/>
      <c r="F88" s="11"/>
      <c r="G88" s="20" t="s">
        <v>5</v>
      </c>
      <c r="H88" s="21" t="s">
        <v>6</v>
      </c>
      <c r="I88" s="10" t="s">
        <v>4</v>
      </c>
      <c r="J88" s="10"/>
      <c r="K88" s="10"/>
      <c r="L88" s="10"/>
      <c r="M88" s="10"/>
      <c r="N88" s="22" t="s">
        <v>6</v>
      </c>
    </row>
    <row r="89" spans="1:14" ht="12.75">
      <c r="A89" s="23" t="s">
        <v>25</v>
      </c>
      <c r="B89" s="24"/>
      <c r="C89" s="16"/>
      <c r="D89" s="16"/>
      <c r="E89" s="16"/>
      <c r="F89" s="25"/>
      <c r="G89" s="26"/>
      <c r="H89" s="27">
        <v>0</v>
      </c>
      <c r="I89" s="28" t="s">
        <v>8</v>
      </c>
      <c r="J89" s="29"/>
      <c r="K89" s="29"/>
      <c r="L89" s="29"/>
      <c r="M89" s="30"/>
      <c r="N89" s="31"/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3" t="s">
        <v>9</v>
      </c>
      <c r="J90" s="34"/>
      <c r="K90" s="34"/>
      <c r="L90" s="34"/>
      <c r="M90" s="35"/>
      <c r="N90" s="36">
        <v>2648.78</v>
      </c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8" t="s">
        <v>26</v>
      </c>
      <c r="J91" s="16"/>
      <c r="K91" s="16"/>
      <c r="L91" s="16"/>
      <c r="M91" s="25">
        <v>9</v>
      </c>
      <c r="N91" s="27">
        <v>456.85</v>
      </c>
    </row>
    <row r="92" spans="1:14" ht="12.75">
      <c r="A92" s="32"/>
      <c r="B92" s="24"/>
      <c r="C92" s="16"/>
      <c r="D92" s="16"/>
      <c r="E92" s="16"/>
      <c r="F92" s="25"/>
      <c r="G92" s="26"/>
      <c r="H92" s="37"/>
      <c r="I92" s="38"/>
      <c r="J92" s="16"/>
      <c r="K92" s="16"/>
      <c r="L92" s="16"/>
      <c r="M92" s="25"/>
      <c r="N92" s="39"/>
    </row>
    <row r="93" spans="1:14" ht="12.75">
      <c r="A93" s="40"/>
      <c r="B93" s="41"/>
      <c r="C93" s="42"/>
      <c r="D93" s="42"/>
      <c r="E93" s="42"/>
      <c r="F93" s="43"/>
      <c r="G93" s="41"/>
      <c r="H93" s="44">
        <f>SUM(H89:H92)</f>
        <v>0</v>
      </c>
      <c r="I93" s="45"/>
      <c r="J93" s="46"/>
      <c r="K93" s="46"/>
      <c r="L93" s="46"/>
      <c r="M93" s="47"/>
      <c r="N93" s="44">
        <f>SUM(N90:N92)</f>
        <v>3105.63</v>
      </c>
    </row>
    <row r="94" spans="1:14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4" t="str">
        <f>A86</f>
        <v>ПАРОМНАЯ 31</v>
      </c>
      <c r="B95" s="14"/>
      <c r="C95" s="14"/>
      <c r="D95" s="14"/>
      <c r="E95" s="48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8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9" t="s">
        <v>3</v>
      </c>
      <c r="B97" s="11" t="s">
        <v>4</v>
      </c>
      <c r="C97" s="11"/>
      <c r="D97" s="11"/>
      <c r="E97" s="11"/>
      <c r="F97" s="11"/>
      <c r="G97" s="20" t="s">
        <v>5</v>
      </c>
      <c r="H97" s="21" t="s">
        <v>6</v>
      </c>
      <c r="I97" s="10" t="s">
        <v>4</v>
      </c>
      <c r="J97" s="10"/>
      <c r="K97" s="10"/>
      <c r="L97" s="10"/>
      <c r="M97" s="10"/>
      <c r="N97" s="22" t="s">
        <v>6</v>
      </c>
    </row>
    <row r="98" spans="1:14" ht="12.75">
      <c r="A98" s="23" t="s">
        <v>27</v>
      </c>
      <c r="B98" s="24"/>
      <c r="C98" s="16"/>
      <c r="D98" s="16"/>
      <c r="E98" s="16"/>
      <c r="F98" s="25"/>
      <c r="G98" s="26"/>
      <c r="H98" s="27">
        <v>0</v>
      </c>
      <c r="I98" s="28" t="s">
        <v>8</v>
      </c>
      <c r="J98" s="29"/>
      <c r="K98" s="29"/>
      <c r="L98" s="29"/>
      <c r="M98" s="30"/>
      <c r="N98" s="31"/>
    </row>
    <row r="99" spans="1:14" ht="12.75">
      <c r="A99" s="32"/>
      <c r="B99" s="24"/>
      <c r="C99" s="16"/>
      <c r="D99" s="16"/>
      <c r="E99" s="16"/>
      <c r="F99" s="25"/>
      <c r="G99" s="26"/>
      <c r="H99" s="27"/>
      <c r="I99" s="33" t="s">
        <v>9</v>
      </c>
      <c r="J99" s="34"/>
      <c r="K99" s="34"/>
      <c r="L99" s="34"/>
      <c r="M99" s="35"/>
      <c r="N99" s="36">
        <v>2648.78</v>
      </c>
    </row>
    <row r="100" spans="1:14" ht="12.75">
      <c r="A100" s="32"/>
      <c r="B100" s="24"/>
      <c r="C100" s="16"/>
      <c r="D100" s="16"/>
      <c r="E100" s="16"/>
      <c r="F100" s="25"/>
      <c r="G100" s="26"/>
      <c r="H100" s="27"/>
      <c r="I100" s="38" t="s">
        <v>15</v>
      </c>
      <c r="J100" s="16"/>
      <c r="K100" s="16"/>
      <c r="L100" s="16"/>
      <c r="M100" s="25" t="s">
        <v>28</v>
      </c>
      <c r="N100" s="27">
        <v>127.44</v>
      </c>
    </row>
    <row r="101" spans="1:14" ht="12.75">
      <c r="A101" s="32"/>
      <c r="B101" s="24"/>
      <c r="C101" s="16"/>
      <c r="D101" s="16"/>
      <c r="E101" s="16"/>
      <c r="F101" s="25"/>
      <c r="G101" s="26"/>
      <c r="H101" s="37"/>
      <c r="I101" s="38"/>
      <c r="J101" s="16"/>
      <c r="K101" s="16"/>
      <c r="L101" s="16"/>
      <c r="M101" s="25"/>
      <c r="N101" s="39"/>
    </row>
    <row r="102" spans="1:14" ht="12.75">
      <c r="A102" s="40"/>
      <c r="B102" s="41"/>
      <c r="C102" s="42"/>
      <c r="D102" s="42"/>
      <c r="E102" s="42"/>
      <c r="F102" s="43"/>
      <c r="G102" s="41"/>
      <c r="H102" s="44">
        <f>SUM(H98:H101)</f>
        <v>0</v>
      </c>
      <c r="I102" s="45"/>
      <c r="J102" s="46"/>
      <c r="K102" s="46"/>
      <c r="L102" s="46"/>
      <c r="M102" s="47"/>
      <c r="N102" s="44">
        <f>SUM(N99:N101)</f>
        <v>2776.2200000000003</v>
      </c>
    </row>
    <row r="103" spans="1:14" ht="12.75">
      <c r="A103" s="9" t="s">
        <v>29</v>
      </c>
      <c r="B103" s="9"/>
      <c r="C103" s="9"/>
      <c r="D103" s="9"/>
      <c r="E103" s="9"/>
      <c r="F103" s="9"/>
      <c r="G103" s="9"/>
      <c r="H103" s="8">
        <f>H8+H16+H24+H32+H41+H49+H59+H67+H76+H84+H93+H102</f>
        <v>1784.15</v>
      </c>
      <c r="I103" s="8"/>
      <c r="J103" s="49"/>
      <c r="K103" s="49"/>
      <c r="L103" s="49"/>
      <c r="M103" s="49"/>
      <c r="N103" s="49"/>
    </row>
    <row r="104" spans="1:14" ht="12.75">
      <c r="A104" s="9" t="s">
        <v>30</v>
      </c>
      <c r="B104" s="9"/>
      <c r="C104" s="9"/>
      <c r="D104" s="9"/>
      <c r="E104" s="9"/>
      <c r="F104" s="9"/>
      <c r="G104" s="9"/>
      <c r="H104" s="7">
        <f>N8+N16+N24+N32+N41+N49+N59+N67+N76+N84+N93+N102</f>
        <v>34764.35</v>
      </c>
      <c r="I104" s="7"/>
      <c r="J104" s="49"/>
      <c r="K104" s="49"/>
      <c r="L104" s="49"/>
      <c r="M104" s="49"/>
      <c r="N104" s="49"/>
    </row>
    <row r="105" spans="1:14" ht="12.75">
      <c r="A105" s="9" t="s">
        <v>31</v>
      </c>
      <c r="B105" s="9"/>
      <c r="C105" s="9"/>
      <c r="D105" s="9"/>
      <c r="E105" s="9"/>
      <c r="F105" s="9"/>
      <c r="G105" s="9"/>
      <c r="H105" s="6">
        <f>SUM(H103:H104)</f>
        <v>36548.5</v>
      </c>
      <c r="I105" s="6"/>
      <c r="J105" s="49"/>
      <c r="K105" s="49"/>
      <c r="L105" s="49"/>
      <c r="M105" s="49"/>
      <c r="N105" s="49"/>
    </row>
    <row r="109" spans="1:10" ht="12.75">
      <c r="A109" s="14" t="s">
        <v>32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 t="s">
        <v>33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 t="s">
        <v>34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 t="s">
        <v>35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</row>
    <row r="114" spans="1:10" ht="12.75">
      <c r="A114" s="5" t="s">
        <v>36</v>
      </c>
      <c r="B114" s="5"/>
      <c r="C114" s="51"/>
      <c r="D114" s="52"/>
      <c r="E114" s="51"/>
      <c r="F114" s="52"/>
      <c r="G114" s="51"/>
      <c r="H114" s="52"/>
      <c r="I114" s="5" t="s">
        <v>36</v>
      </c>
      <c r="J114" s="5"/>
    </row>
    <row r="115" spans="1:10" ht="12.75">
      <c r="A115" s="4" t="s">
        <v>37</v>
      </c>
      <c r="B115" s="4"/>
      <c r="C115" s="4" t="s">
        <v>38</v>
      </c>
      <c r="D115" s="4"/>
      <c r="E115" s="4" t="s">
        <v>39</v>
      </c>
      <c r="F115" s="4"/>
      <c r="G115" s="4" t="s">
        <v>40</v>
      </c>
      <c r="H115" s="4"/>
      <c r="I115" s="4" t="s">
        <v>37</v>
      </c>
      <c r="J115" s="4"/>
    </row>
    <row r="116" spans="1:10" ht="12.75">
      <c r="A116" s="3" t="s">
        <v>41</v>
      </c>
      <c r="B116" s="3"/>
      <c r="C116" s="54"/>
      <c r="D116" s="55"/>
      <c r="E116" s="54"/>
      <c r="F116" s="55"/>
      <c r="G116" s="54"/>
      <c r="H116" s="55"/>
      <c r="I116" s="3" t="s">
        <v>42</v>
      </c>
      <c r="J116" s="3"/>
    </row>
    <row r="117" spans="1:10" ht="12.75">
      <c r="A117" s="51"/>
      <c r="B117" s="56"/>
      <c r="C117" s="49"/>
      <c r="D117" s="49"/>
      <c r="E117" s="57"/>
      <c r="F117" s="49"/>
      <c r="G117" s="51"/>
      <c r="H117" s="56"/>
      <c r="I117" s="51"/>
      <c r="J117" s="56"/>
    </row>
    <row r="118" spans="1:10" ht="12.75">
      <c r="A118" s="2">
        <v>77358.13</v>
      </c>
      <c r="B118" s="2"/>
      <c r="C118" s="1">
        <v>0</v>
      </c>
      <c r="D118" s="1"/>
      <c r="E118" s="68">
        <v>930.91</v>
      </c>
      <c r="F118" s="68"/>
      <c r="G118" s="68">
        <v>0</v>
      </c>
      <c r="H118" s="68"/>
      <c r="I118" s="2">
        <f>A118+E118-G118</f>
        <v>78289.04000000001</v>
      </c>
      <c r="J118" s="2"/>
    </row>
    <row r="119" spans="1:10" ht="12.75">
      <c r="A119" s="54"/>
      <c r="B119" s="55"/>
      <c r="C119" s="58"/>
      <c r="D119" s="58"/>
      <c r="E119" s="54"/>
      <c r="F119" s="58"/>
      <c r="G119" s="54"/>
      <c r="H119" s="55"/>
      <c r="I119" s="54"/>
      <c r="J119" s="55"/>
    </row>
    <row r="120" spans="1:10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</row>
    <row r="121" spans="1:10" ht="12.75">
      <c r="A121" s="14" t="s">
        <v>32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33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43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35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2.75">
      <c r="A126" s="5" t="s">
        <v>36</v>
      </c>
      <c r="B126" s="5"/>
      <c r="C126" s="59"/>
      <c r="D126" s="52"/>
      <c r="E126" s="69" t="s">
        <v>39</v>
      </c>
      <c r="F126" s="69"/>
      <c r="G126" s="69" t="s">
        <v>44</v>
      </c>
      <c r="H126" s="69"/>
      <c r="I126" s="60"/>
      <c r="J126" s="52"/>
    </row>
    <row r="127" spans="1:10" ht="12.75">
      <c r="A127" s="4" t="s">
        <v>37</v>
      </c>
      <c r="B127" s="4"/>
      <c r="C127" s="4" t="s">
        <v>38</v>
      </c>
      <c r="D127" s="4"/>
      <c r="E127" s="50" t="s">
        <v>45</v>
      </c>
      <c r="F127" s="50" t="s">
        <v>46</v>
      </c>
      <c r="G127" s="50" t="s">
        <v>47</v>
      </c>
      <c r="H127" s="50" t="s">
        <v>46</v>
      </c>
      <c r="I127" s="4" t="s">
        <v>36</v>
      </c>
      <c r="J127" s="4"/>
    </row>
    <row r="128" spans="1:10" ht="12.75">
      <c r="A128" s="3" t="s">
        <v>41</v>
      </c>
      <c r="B128" s="3"/>
      <c r="C128" s="61"/>
      <c r="D128" s="62"/>
      <c r="E128" s="53"/>
      <c r="F128" s="53" t="s">
        <v>48</v>
      </c>
      <c r="G128" s="53"/>
      <c r="H128" s="53" t="s">
        <v>48</v>
      </c>
      <c r="I128" s="3" t="s">
        <v>37</v>
      </c>
      <c r="J128" s="3"/>
    </row>
    <row r="129" spans="1:10" ht="12.75">
      <c r="A129" s="51"/>
      <c r="B129" s="56"/>
      <c r="C129" s="59"/>
      <c r="D129" s="52"/>
      <c r="E129" s="63"/>
      <c r="F129" s="63"/>
      <c r="G129" s="63"/>
      <c r="H129" s="63"/>
      <c r="I129" s="64"/>
      <c r="J129" s="65"/>
    </row>
    <row r="130" spans="1:10" ht="12.75">
      <c r="A130" s="2">
        <v>-35341.05</v>
      </c>
      <c r="B130" s="2"/>
      <c r="C130" s="2">
        <v>64917.92</v>
      </c>
      <c r="D130" s="2"/>
      <c r="E130" s="66">
        <v>61336.52</v>
      </c>
      <c r="F130" s="66">
        <v>10008.9</v>
      </c>
      <c r="G130" s="66">
        <f>H103+H104</f>
        <v>36548.5</v>
      </c>
      <c r="H130" s="66">
        <v>5963.98</v>
      </c>
      <c r="I130" s="2">
        <f>A130+E130-G130</f>
        <v>-10553.030000000006</v>
      </c>
      <c r="J130" s="2"/>
    </row>
    <row r="131" spans="1:10" ht="12.75">
      <c r="A131" s="54"/>
      <c r="B131" s="55"/>
      <c r="C131" s="54"/>
      <c r="D131" s="55"/>
      <c r="E131" s="67"/>
      <c r="F131" s="67"/>
      <c r="G131" s="67"/>
      <c r="H131" s="67"/>
      <c r="I131" s="54"/>
      <c r="J131" s="55"/>
    </row>
  </sheetData>
  <sheetProtection/>
  <mergeCells count="99">
    <mergeCell ref="A130:B130"/>
    <mergeCell ref="C130:D130"/>
    <mergeCell ref="I130:J130"/>
    <mergeCell ref="A127:B127"/>
    <mergeCell ref="C127:D127"/>
    <mergeCell ref="I127:J127"/>
    <mergeCell ref="A128:B128"/>
    <mergeCell ref="I128:J128"/>
    <mergeCell ref="A121:J121"/>
    <mergeCell ref="A122:J122"/>
    <mergeCell ref="A123:J123"/>
    <mergeCell ref="A124:J124"/>
    <mergeCell ref="A126:B126"/>
    <mergeCell ref="E126:F126"/>
    <mergeCell ref="G126:H126"/>
    <mergeCell ref="A116:B116"/>
    <mergeCell ref="I116:J116"/>
    <mergeCell ref="A118:B118"/>
    <mergeCell ref="C118:D118"/>
    <mergeCell ref="E118:F118"/>
    <mergeCell ref="G118:H118"/>
    <mergeCell ref="I118:J118"/>
    <mergeCell ref="A115:B115"/>
    <mergeCell ref="C115:D115"/>
    <mergeCell ref="E115:F115"/>
    <mergeCell ref="G115:H115"/>
    <mergeCell ref="I115:J115"/>
    <mergeCell ref="A109:J109"/>
    <mergeCell ref="A110:J110"/>
    <mergeCell ref="A111:J111"/>
    <mergeCell ref="A112:J112"/>
    <mergeCell ref="A114:B114"/>
    <mergeCell ref="I114:J114"/>
    <mergeCell ref="A103:G103"/>
    <mergeCell ref="H103:I103"/>
    <mergeCell ref="A104:G104"/>
    <mergeCell ref="H104:I104"/>
    <mergeCell ref="A105:G105"/>
    <mergeCell ref="H105:I105"/>
    <mergeCell ref="A95:D95"/>
    <mergeCell ref="B96:H96"/>
    <mergeCell ref="I96:N96"/>
    <mergeCell ref="B97:F97"/>
    <mergeCell ref="I97:M97"/>
    <mergeCell ref="A86:D86"/>
    <mergeCell ref="B87:H87"/>
    <mergeCell ref="I87:N87"/>
    <mergeCell ref="B88:F88"/>
    <mergeCell ref="I88:M88"/>
    <mergeCell ref="A78:D78"/>
    <mergeCell ref="B79:H79"/>
    <mergeCell ref="I79:N79"/>
    <mergeCell ref="B80:F80"/>
    <mergeCell ref="I80:M80"/>
    <mergeCell ref="A69:D69"/>
    <mergeCell ref="B70:H70"/>
    <mergeCell ref="I70:N70"/>
    <mergeCell ref="B71:F71"/>
    <mergeCell ref="I71:M71"/>
    <mergeCell ref="A61:D61"/>
    <mergeCell ref="B62:H62"/>
    <mergeCell ref="I62:N62"/>
    <mergeCell ref="B63:F63"/>
    <mergeCell ref="I63:M63"/>
    <mergeCell ref="A51:D51"/>
    <mergeCell ref="B52:H52"/>
    <mergeCell ref="I52:N52"/>
    <mergeCell ref="B53:F53"/>
    <mergeCell ref="I53:M53"/>
    <mergeCell ref="A43:D43"/>
    <mergeCell ref="B44:H44"/>
    <mergeCell ref="I44:N44"/>
    <mergeCell ref="B45:F45"/>
    <mergeCell ref="I45:M45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2015-03-27T08:08:00Z</dcterms:created>
  <dcterms:modified xsi:type="dcterms:W3CDTF">2015-03-27T08:08:01Z</dcterms:modified>
  <cp:category/>
  <cp:version/>
  <cp:contentType/>
  <cp:contentStatus/>
</cp:coreProperties>
</file>